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4280" windowHeight="11790"/>
  </bookViews>
  <sheets>
    <sheet name="Sheet1" sheetId="1" r:id="rId1"/>
  </sheets>
  <definedNames>
    <definedName name="_xlnm.Print_Area" localSheetId="0">Sheet1!$A$1:$M$48</definedName>
  </definedNames>
  <calcPr calcId="162913" concurrentCalc="0"/>
</workbook>
</file>

<file path=xl/calcChain.xml><?xml version="1.0" encoding="utf-8"?>
<calcChain xmlns="http://schemas.openxmlformats.org/spreadsheetml/2006/main">
  <c r="L46" i="1" l="1"/>
  <c r="L51" i="1"/>
  <c r="J51" i="1"/>
  <c r="G51" i="1"/>
  <c r="F51" i="1"/>
  <c r="M51" i="1"/>
  <c r="M50" i="1"/>
  <c r="G50" i="1"/>
  <c r="L50" i="1"/>
  <c r="J50" i="1"/>
  <c r="F50" i="1"/>
  <c r="L49" i="1"/>
  <c r="J49" i="1"/>
  <c r="F49" i="1"/>
  <c r="M49" i="1"/>
  <c r="L45" i="1"/>
  <c r="L47" i="1"/>
  <c r="L48" i="1"/>
  <c r="J48" i="1"/>
  <c r="F48" i="1"/>
  <c r="M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L3" i="1"/>
  <c r="J3" i="1"/>
</calcChain>
</file>

<file path=xl/comments1.xml><?xml version="1.0" encoding="utf-8"?>
<comments xmlns="http://schemas.openxmlformats.org/spreadsheetml/2006/main">
  <authors>
    <author>Laurie Smith</author>
  </authors>
  <commentList>
    <comment ref="K46" authorId="0">
      <text>
        <r>
          <rPr>
            <b/>
            <sz val="9"/>
            <color indexed="81"/>
            <rFont val="Tahoma"/>
            <charset val="1"/>
          </rPr>
          <t>Laurie Smith:</t>
        </r>
        <r>
          <rPr>
            <sz val="9"/>
            <color indexed="81"/>
            <rFont val="Tahoma"/>
            <charset val="1"/>
          </rPr>
          <t xml:space="preserve">
Combined CRC/RCA</t>
        </r>
      </text>
    </comment>
  </commentList>
</comments>
</file>

<file path=xl/sharedStrings.xml><?xml version="1.0" encoding="utf-8"?>
<sst xmlns="http://schemas.openxmlformats.org/spreadsheetml/2006/main" count="67" uniqueCount="63">
  <si>
    <t>Year</t>
  </si>
  <si>
    <t>Full-Time Equivalent</t>
  </si>
  <si>
    <t>1969-70</t>
  </si>
  <si>
    <t>1970-71</t>
  </si>
  <si>
    <t>1971-72</t>
  </si>
  <si>
    <t>1972-73</t>
  </si>
  <si>
    <t>1973-74</t>
  </si>
  <si>
    <t>1974-75</t>
  </si>
  <si>
    <t>1975-76</t>
  </si>
  <si>
    <t>1976-77</t>
  </si>
  <si>
    <t>1977-78</t>
  </si>
  <si>
    <t>1978-79</t>
  </si>
  <si>
    <t>1979-80</t>
  </si>
  <si>
    <t>1980-81</t>
  </si>
  <si>
    <t>1981-82</t>
  </si>
  <si>
    <t>1982-83</t>
  </si>
  <si>
    <t>1983-84</t>
  </si>
  <si>
    <t>1984-85</t>
  </si>
  <si>
    <t>1985-86</t>
  </si>
  <si>
    <t>1986-87</t>
  </si>
  <si>
    <t>1987-88</t>
  </si>
  <si>
    <t>1988-89</t>
  </si>
  <si>
    <t>1989-90</t>
  </si>
  <si>
    <t>1990-91</t>
  </si>
  <si>
    <t>1991-92</t>
  </si>
  <si>
    <t>1992-93</t>
  </si>
  <si>
    <t>1993-94</t>
  </si>
  <si>
    <t>1994-95</t>
  </si>
  <si>
    <t>1995-96</t>
  </si>
  <si>
    <t>1996-97</t>
  </si>
  <si>
    <t>1997-98</t>
  </si>
  <si>
    <t>1998-99</t>
  </si>
  <si>
    <t>Full Time</t>
  </si>
  <si>
    <t>Part Time</t>
  </si>
  <si>
    <t>Headcount</t>
  </si>
  <si>
    <t>Headcount Total</t>
  </si>
  <si>
    <t>% of Enrollment</t>
  </si>
  <si>
    <t>% Male</t>
  </si>
  <si>
    <t>Male</t>
  </si>
  <si>
    <t>Female</t>
  </si>
  <si>
    <t>Michigan</t>
  </si>
  <si>
    <t>Reformed Church In America</t>
  </si>
  <si>
    <t>% Male Full Time</t>
  </si>
  <si>
    <t>All Students</t>
  </si>
  <si>
    <t>1999-00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</si>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</sst>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#,##0.000"/>
  </numFmts>
  <fonts count="3" x14ac:knownFonts="1">
    <font>
      <sz val="10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3" fontId="0" fillId="0" borderId="0" xfId="0" applyNumberFormat="1"/>
    <xf numFmtId="2" fontId="0" fillId="0" borderId="0" xfId="0" applyNumberFormat="1"/>
    <xf numFmtId="3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 wrapText="1"/>
    </xf>
    <xf numFmtId="165" fontId="0" fillId="0" borderId="0" xfId="0" applyNumberFormat="1"/>
    <xf numFmtId="3" fontId="0" fillId="0" borderId="1" xfId="0" applyNumberForma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Hope College Fall Enrollment Trends </a:t>
            </a:r>
          </a:p>
          <a:p>
            <a:pPr>
              <a:defRPr/>
            </a:pPr>
            <a:r>
              <a:rPr lang="en-US"/>
              <a:t>1969 - Present</a:t>
            </a:r>
          </a:p>
        </c:rich>
      </c:tx>
      <c:layout>
        <c:manualLayout>
          <c:xMode val="edge"/>
          <c:yMode val="edge"/>
          <c:x val="0.21109488355697825"/>
          <c:y val="2.298850574712643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001409987090996E-2"/>
          <c:y val="0.21035310241392241"/>
          <c:w val="0.72691827314689117"/>
          <c:h val="0.60420645695150177"/>
        </c:manualLayout>
      </c:layout>
      <c:lineChart>
        <c:grouping val="standard"/>
        <c:varyColors val="0"/>
        <c:ser>
          <c:idx val="7"/>
          <c:order val="0"/>
          <c:tx>
            <c:v>% Michigan</c:v>
          </c:tx>
          <c:marker>
            <c:symbol val="none"/>
          </c:marker>
          <c:cat>
            <c:strRef>
              <c:f>Sheet1!$A$3:$A$51</c:f>
              <c:strCache>
                <c:ptCount val="49"/>
                <c:pt idx="0">
                  <c:v>1969-70</c:v>
                </c:pt>
                <c:pt idx="1">
                  <c:v>1970-71</c:v>
                </c:pt>
                <c:pt idx="2">
                  <c:v>1971-72</c:v>
                </c:pt>
                <c:pt idx="3">
                  <c:v>1972-73</c:v>
                </c:pt>
                <c:pt idx="4">
                  <c:v>1973-74</c:v>
                </c:pt>
                <c:pt idx="5">
                  <c:v>1974-75</c:v>
                </c:pt>
                <c:pt idx="6">
                  <c:v>1975-76</c:v>
                </c:pt>
                <c:pt idx="7">
                  <c:v>1976-77</c:v>
                </c:pt>
                <c:pt idx="8">
                  <c:v>1977-78</c:v>
                </c:pt>
                <c:pt idx="9">
                  <c:v>1978-79</c:v>
                </c:pt>
                <c:pt idx="10">
                  <c:v>1979-80</c:v>
                </c:pt>
                <c:pt idx="11">
                  <c:v>1980-81</c:v>
                </c:pt>
                <c:pt idx="12">
                  <c:v>1981-82</c:v>
                </c:pt>
                <c:pt idx="13">
                  <c:v>1982-83</c:v>
                </c:pt>
                <c:pt idx="14">
                  <c:v>1983-84</c:v>
                </c:pt>
                <c:pt idx="15">
                  <c:v>1984-85</c:v>
                </c:pt>
                <c:pt idx="16">
                  <c:v>1985-86</c:v>
                </c:pt>
                <c:pt idx="17">
                  <c:v>1986-87</c:v>
                </c:pt>
                <c:pt idx="18">
                  <c:v>1987-88</c:v>
                </c:pt>
                <c:pt idx="19">
                  <c:v>1988-89</c:v>
                </c:pt>
                <c:pt idx="20">
                  <c:v>1989-90</c:v>
                </c:pt>
                <c:pt idx="21">
                  <c:v>1990-91</c:v>
                </c:pt>
                <c:pt idx="22">
                  <c:v>1991-92</c:v>
                </c:pt>
                <c:pt idx="23">
                  <c:v>1992-93</c:v>
                </c:pt>
                <c:pt idx="24">
                  <c:v>1993-94</c:v>
                </c:pt>
                <c:pt idx="25">
                  <c:v>1994-95</c:v>
                </c:pt>
                <c:pt idx="26">
                  <c:v>1995-96</c:v>
                </c:pt>
                <c:pt idx="27">
                  <c:v>1996-97</c:v>
                </c:pt>
                <c:pt idx="28">
                  <c:v>1997-98</c:v>
                </c:pt>
                <c:pt idx="29">
                  <c:v>1998-99</c:v>
                </c:pt>
                <c:pt idx="30">
                  <c:v>1999-00</c:v>
                </c:pt>
                <c:pt idx="31">
                  <c:v>2000-01</c:v>
                </c:pt>
                <c:pt idx="32">
                  <c:v>2001-02</c:v>
                </c:pt>
                <c:pt idx="33">
                  <c:v>2002-03</c:v>
                </c:pt>
                <c:pt idx="34">
                  <c:v>2003-04</c:v>
                </c:pt>
                <c:pt idx="35">
                  <c:v>2004-05</c:v>
                </c:pt>
                <c:pt idx="36">
                  <c:v>2005-06</c:v>
                </c:pt>
                <c:pt idx="37">
                  <c:v>2006-07</c:v>
                </c:pt>
                <c:pt idx="38">
                  <c:v>2007-08</c:v>
                </c:pt>
                <c:pt idx="39">
                  <c:v>2008-09</c:v>
                </c:pt>
                <c:pt idx="40">
                  <c:v>2009-10</c:v>
                </c:pt>
                <c:pt idx="41">
                  <c:v>2010-11</c:v>
                </c:pt>
                <c:pt idx="42">
                  <c:v>2011-12</c:v>
                </c:pt>
                <c:pt idx="43">
                  <c:v>2012-13</c:v>
                </c:pt>
                <c:pt idx="44">
                  <c:v>2013-14</c:v>
                </c:pt>
                <c:pt idx="45">
                  <c:v>2014-15</c:v>
                </c:pt>
                <c:pt idx="46">
                  <c:v>2015-16</c:v>
                </c:pt>
                <c:pt idx="47">
                  <c:v>2016-17</c:v>
                </c:pt>
                <c:pt idx="48">
                  <c:v>2017-18</c:v>
                </c:pt>
              </c:strCache>
            </c:strRef>
          </c:cat>
          <c:val>
            <c:numRef>
              <c:f>Sheet1!$J$3:$J$51</c:f>
              <c:numCache>
                <c:formatCode>0.0%</c:formatCode>
                <c:ptCount val="49"/>
                <c:pt idx="0">
                  <c:v>0.49581898671913427</c:v>
                </c:pt>
                <c:pt idx="1">
                  <c:v>0.48672139063254466</c:v>
                </c:pt>
                <c:pt idx="2">
                  <c:v>0.49167063303188957</c:v>
                </c:pt>
                <c:pt idx="3">
                  <c:v>0.51365348399246702</c:v>
                </c:pt>
                <c:pt idx="4">
                  <c:v>0.54869358669833734</c:v>
                </c:pt>
                <c:pt idx="5">
                  <c:v>0.60282074613284808</c:v>
                </c:pt>
                <c:pt idx="6">
                  <c:v>0.6171428571428571</c:v>
                </c:pt>
                <c:pt idx="7">
                  <c:v>0.64847161572052403</c:v>
                </c:pt>
                <c:pt idx="8">
                  <c:v>0.66824034334763949</c:v>
                </c:pt>
                <c:pt idx="9">
                  <c:v>0.67186840995360608</c:v>
                </c:pt>
                <c:pt idx="10">
                  <c:v>0.67643312101910824</c:v>
                </c:pt>
                <c:pt idx="11">
                  <c:v>0.6785714285714286</c:v>
                </c:pt>
                <c:pt idx="12">
                  <c:v>0.73067534580960125</c:v>
                </c:pt>
                <c:pt idx="13">
                  <c:v>0.73675889328063238</c:v>
                </c:pt>
                <c:pt idx="14">
                  <c:v>0.73997618102421592</c:v>
                </c:pt>
                <c:pt idx="15">
                  <c:v>0.75490196078431371</c:v>
                </c:pt>
                <c:pt idx="16">
                  <c:v>0.76764472640761305</c:v>
                </c:pt>
                <c:pt idx="17">
                  <c:v>0.69666011787819249</c:v>
                </c:pt>
                <c:pt idx="18">
                  <c:v>0.72398523985239849</c:v>
                </c:pt>
                <c:pt idx="19">
                  <c:v>0.70981661272923413</c:v>
                </c:pt>
                <c:pt idx="20">
                  <c:v>0.70685920577617334</c:v>
                </c:pt>
                <c:pt idx="21">
                  <c:v>0.71134020618556704</c:v>
                </c:pt>
                <c:pt idx="22">
                  <c:v>0.69883466860888566</c:v>
                </c:pt>
                <c:pt idx="23">
                  <c:v>0.71070780399274047</c:v>
                </c:pt>
                <c:pt idx="24">
                  <c:v>0.71949870991522302</c:v>
                </c:pt>
                <c:pt idx="25">
                  <c:v>0.73097345132743363</c:v>
                </c:pt>
                <c:pt idx="26">
                  <c:v>0.73860911270983209</c:v>
                </c:pt>
                <c:pt idx="27">
                  <c:v>0.73359073359073357</c:v>
                </c:pt>
                <c:pt idx="28">
                  <c:v>0.7275850223290965</c:v>
                </c:pt>
                <c:pt idx="29">
                  <c:v>0.7345890410958904</c:v>
                </c:pt>
                <c:pt idx="30">
                  <c:v>0.72986748216106012</c:v>
                </c:pt>
                <c:pt idx="31">
                  <c:v>0.77479270315091209</c:v>
                </c:pt>
                <c:pt idx="32">
                  <c:v>0.7662554184728243</c:v>
                </c:pt>
                <c:pt idx="33">
                  <c:v>0.75848434925864905</c:v>
                </c:pt>
                <c:pt idx="34">
                  <c:v>0.75619295958279009</c:v>
                </c:pt>
                <c:pt idx="35">
                  <c:v>0.73071979434447298</c:v>
                </c:pt>
                <c:pt idx="36">
                  <c:v>0.71187519898121621</c:v>
                </c:pt>
                <c:pt idx="37">
                  <c:v>0.70028098657508586</c:v>
                </c:pt>
                <c:pt idx="38">
                  <c:v>0.69342839429634218</c:v>
                </c:pt>
                <c:pt idx="39">
                  <c:v>0.69456454601605933</c:v>
                </c:pt>
                <c:pt idx="40">
                  <c:v>0.69349845201238391</c:v>
                </c:pt>
                <c:pt idx="41">
                  <c:v>0.68831980012492189</c:v>
                </c:pt>
                <c:pt idx="42">
                  <c:v>0.68236380424746079</c:v>
                </c:pt>
                <c:pt idx="43">
                  <c:v>0.67962907568052644</c:v>
                </c:pt>
                <c:pt idx="44">
                  <c:v>0.66794569067296339</c:v>
                </c:pt>
                <c:pt idx="45">
                  <c:v>0.66666666666666663</c:v>
                </c:pt>
                <c:pt idx="46">
                  <c:v>0.67126504255943642</c:v>
                </c:pt>
                <c:pt idx="47">
                  <c:v>0.67717996289424864</c:v>
                </c:pt>
                <c:pt idx="48">
                  <c:v>0.67989838043823436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74D-4C75-A3BC-E34B15777237}"/>
            </c:ext>
          </c:extLst>
        </c:ser>
        <c:ser>
          <c:idx val="10"/>
          <c:order val="1"/>
          <c:tx>
            <c:v>% Male</c:v>
          </c:tx>
          <c:marker>
            <c:symbol val="none"/>
          </c:marker>
          <c:cat>
            <c:strRef>
              <c:f>Sheet1!$A$3:$A$51</c:f>
              <c:strCache>
                <c:ptCount val="49"/>
                <c:pt idx="0">
                  <c:v>1969-70</c:v>
                </c:pt>
                <c:pt idx="1">
                  <c:v>1970-71</c:v>
                </c:pt>
                <c:pt idx="2">
                  <c:v>1971-72</c:v>
                </c:pt>
                <c:pt idx="3">
                  <c:v>1972-73</c:v>
                </c:pt>
                <c:pt idx="4">
                  <c:v>1973-74</c:v>
                </c:pt>
                <c:pt idx="5">
                  <c:v>1974-75</c:v>
                </c:pt>
                <c:pt idx="6">
                  <c:v>1975-76</c:v>
                </c:pt>
                <c:pt idx="7">
                  <c:v>1976-77</c:v>
                </c:pt>
                <c:pt idx="8">
                  <c:v>1977-78</c:v>
                </c:pt>
                <c:pt idx="9">
                  <c:v>1978-79</c:v>
                </c:pt>
                <c:pt idx="10">
                  <c:v>1979-80</c:v>
                </c:pt>
                <c:pt idx="11">
                  <c:v>1980-81</c:v>
                </c:pt>
                <c:pt idx="12">
                  <c:v>1981-82</c:v>
                </c:pt>
                <c:pt idx="13">
                  <c:v>1982-83</c:v>
                </c:pt>
                <c:pt idx="14">
                  <c:v>1983-84</c:v>
                </c:pt>
                <c:pt idx="15">
                  <c:v>1984-85</c:v>
                </c:pt>
                <c:pt idx="16">
                  <c:v>1985-86</c:v>
                </c:pt>
                <c:pt idx="17">
                  <c:v>1986-87</c:v>
                </c:pt>
                <c:pt idx="18">
                  <c:v>1987-88</c:v>
                </c:pt>
                <c:pt idx="19">
                  <c:v>1988-89</c:v>
                </c:pt>
                <c:pt idx="20">
                  <c:v>1989-90</c:v>
                </c:pt>
                <c:pt idx="21">
                  <c:v>1990-91</c:v>
                </c:pt>
                <c:pt idx="22">
                  <c:v>1991-92</c:v>
                </c:pt>
                <c:pt idx="23">
                  <c:v>1992-93</c:v>
                </c:pt>
                <c:pt idx="24">
                  <c:v>1993-94</c:v>
                </c:pt>
                <c:pt idx="25">
                  <c:v>1994-95</c:v>
                </c:pt>
                <c:pt idx="26">
                  <c:v>1995-96</c:v>
                </c:pt>
                <c:pt idx="27">
                  <c:v>1996-97</c:v>
                </c:pt>
                <c:pt idx="28">
                  <c:v>1997-98</c:v>
                </c:pt>
                <c:pt idx="29">
                  <c:v>1998-99</c:v>
                </c:pt>
                <c:pt idx="30">
                  <c:v>1999-00</c:v>
                </c:pt>
                <c:pt idx="31">
                  <c:v>2000-01</c:v>
                </c:pt>
                <c:pt idx="32">
                  <c:v>2001-02</c:v>
                </c:pt>
                <c:pt idx="33">
                  <c:v>2002-03</c:v>
                </c:pt>
                <c:pt idx="34">
                  <c:v>2003-04</c:v>
                </c:pt>
                <c:pt idx="35">
                  <c:v>2004-05</c:v>
                </c:pt>
                <c:pt idx="36">
                  <c:v>2005-06</c:v>
                </c:pt>
                <c:pt idx="37">
                  <c:v>2006-07</c:v>
                </c:pt>
                <c:pt idx="38">
                  <c:v>2007-08</c:v>
                </c:pt>
                <c:pt idx="39">
                  <c:v>2008-09</c:v>
                </c:pt>
                <c:pt idx="40">
                  <c:v>2009-10</c:v>
                </c:pt>
                <c:pt idx="41">
                  <c:v>2010-11</c:v>
                </c:pt>
                <c:pt idx="42">
                  <c:v>2011-12</c:v>
                </c:pt>
                <c:pt idx="43">
                  <c:v>2012-13</c:v>
                </c:pt>
                <c:pt idx="44">
                  <c:v>2013-14</c:v>
                </c:pt>
                <c:pt idx="45">
                  <c:v>2014-15</c:v>
                </c:pt>
                <c:pt idx="46">
                  <c:v>2015-16</c:v>
                </c:pt>
                <c:pt idx="47">
                  <c:v>2016-17</c:v>
                </c:pt>
                <c:pt idx="48">
                  <c:v>2017-18</c:v>
                </c:pt>
              </c:strCache>
            </c:strRef>
          </c:cat>
          <c:val>
            <c:numRef>
              <c:f>Sheet1!$M$3:$M$51</c:f>
              <c:numCache>
                <c:formatCode>0.0%</c:formatCode>
                <c:ptCount val="49"/>
                <c:pt idx="0">
                  <c:v>0.49897435897435899</c:v>
                </c:pt>
                <c:pt idx="1">
                  <c:v>0.50586435492095871</c:v>
                </c:pt>
                <c:pt idx="2">
                  <c:v>0.47638395124428645</c:v>
                </c:pt>
                <c:pt idx="3">
                  <c:v>0.46974206349206349</c:v>
                </c:pt>
                <c:pt idx="4">
                  <c:v>0.48894736842105263</c:v>
                </c:pt>
                <c:pt idx="5">
                  <c:v>0.49825957235206364</c:v>
                </c:pt>
                <c:pt idx="6">
                  <c:v>0.51745877788554806</c:v>
                </c:pt>
                <c:pt idx="7">
                  <c:v>0.52626459143968873</c:v>
                </c:pt>
                <c:pt idx="8">
                  <c:v>0.56072874493927127</c:v>
                </c:pt>
                <c:pt idx="9">
                  <c:v>0.52561669829222013</c:v>
                </c:pt>
                <c:pt idx="10">
                  <c:v>0.52561669829222013</c:v>
                </c:pt>
                <c:pt idx="11">
                  <c:v>0.50579150579150578</c:v>
                </c:pt>
                <c:pt idx="12">
                  <c:v>0.49671977507029053</c:v>
                </c:pt>
                <c:pt idx="13">
                  <c:v>0.48153093012906095</c:v>
                </c:pt>
                <c:pt idx="14">
                  <c:v>0.47879616963064298</c:v>
                </c:pt>
                <c:pt idx="15">
                  <c:v>0.46690203000882613</c:v>
                </c:pt>
                <c:pt idx="16">
                  <c:v>0.44972826086956524</c:v>
                </c:pt>
                <c:pt idx="17">
                  <c:v>0.45433893684688775</c:v>
                </c:pt>
                <c:pt idx="18">
                  <c:v>0.43798928718582614</c:v>
                </c:pt>
                <c:pt idx="19">
                  <c:v>0.44046661303298473</c:v>
                </c:pt>
                <c:pt idx="20">
                  <c:v>0.42770105605199027</c:v>
                </c:pt>
                <c:pt idx="21">
                  <c:v>0.43250798722044731</c:v>
                </c:pt>
                <c:pt idx="22">
                  <c:v>0.43167829298317606</c:v>
                </c:pt>
                <c:pt idx="23">
                  <c:v>0.42741281427412814</c:v>
                </c:pt>
                <c:pt idx="24">
                  <c:v>0.43193612774451096</c:v>
                </c:pt>
                <c:pt idx="25">
                  <c:v>0.43213190184049077</c:v>
                </c:pt>
                <c:pt idx="26">
                  <c:v>0.43084319526627218</c:v>
                </c:pt>
                <c:pt idx="27">
                  <c:v>0.4197066566378338</c:v>
                </c:pt>
                <c:pt idx="28">
                  <c:v>0.4144640234948605</c:v>
                </c:pt>
                <c:pt idx="29">
                  <c:v>0.39556040756914118</c:v>
                </c:pt>
                <c:pt idx="30">
                  <c:v>0.4</c:v>
                </c:pt>
                <c:pt idx="31">
                  <c:v>0.39437689969604861</c:v>
                </c:pt>
                <c:pt idx="32">
                  <c:v>0.39254615116684083</c:v>
                </c:pt>
                <c:pt idx="33">
                  <c:v>0.38817836156239199</c:v>
                </c:pt>
                <c:pt idx="34">
                  <c:v>0.37525354969574037</c:v>
                </c:pt>
                <c:pt idx="35">
                  <c:v>0.381491344873502</c:v>
                </c:pt>
                <c:pt idx="36">
                  <c:v>0.38758666226477384</c:v>
                </c:pt>
                <c:pt idx="37">
                  <c:v>0.40143837855508335</c:v>
                </c:pt>
                <c:pt idx="38">
                  <c:v>0.41147859922178986</c:v>
                </c:pt>
                <c:pt idx="39">
                  <c:v>0.39710144927536234</c:v>
                </c:pt>
                <c:pt idx="40">
                  <c:v>0.39242132305716121</c:v>
                </c:pt>
                <c:pt idx="41">
                  <c:v>0.39091202062520142</c:v>
                </c:pt>
                <c:pt idx="42">
                  <c:v>0.38119603453789574</c:v>
                </c:pt>
                <c:pt idx="43">
                  <c:v>0.39750390015600623</c:v>
                </c:pt>
                <c:pt idx="44">
                  <c:v>0.39802224969097649</c:v>
                </c:pt>
                <c:pt idx="45">
                  <c:v>0.39548367409215746</c:v>
                </c:pt>
                <c:pt idx="46">
                  <c:v>0.39567901234567904</c:v>
                </c:pt>
                <c:pt idx="47">
                  <c:v>0.38927278710102009</c:v>
                </c:pt>
                <c:pt idx="48">
                  <c:v>0.38544474393530997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74D-4C75-A3BC-E34B15777237}"/>
            </c:ext>
          </c:extLst>
        </c:ser>
        <c:ser>
          <c:idx val="9"/>
          <c:order val="2"/>
          <c:tx>
            <c:v>% RCA</c:v>
          </c:tx>
          <c:marker>
            <c:symbol val="none"/>
          </c:marker>
          <c:cat>
            <c:strRef>
              <c:f>Sheet1!$A$3:$A$51</c:f>
              <c:strCache>
                <c:ptCount val="49"/>
                <c:pt idx="0">
                  <c:v>1969-70</c:v>
                </c:pt>
                <c:pt idx="1">
                  <c:v>1970-71</c:v>
                </c:pt>
                <c:pt idx="2">
                  <c:v>1971-72</c:v>
                </c:pt>
                <c:pt idx="3">
                  <c:v>1972-73</c:v>
                </c:pt>
                <c:pt idx="4">
                  <c:v>1973-74</c:v>
                </c:pt>
                <c:pt idx="5">
                  <c:v>1974-75</c:v>
                </c:pt>
                <c:pt idx="6">
                  <c:v>1975-76</c:v>
                </c:pt>
                <c:pt idx="7">
                  <c:v>1976-77</c:v>
                </c:pt>
                <c:pt idx="8">
                  <c:v>1977-78</c:v>
                </c:pt>
                <c:pt idx="9">
                  <c:v>1978-79</c:v>
                </c:pt>
                <c:pt idx="10">
                  <c:v>1979-80</c:v>
                </c:pt>
                <c:pt idx="11">
                  <c:v>1980-81</c:v>
                </c:pt>
                <c:pt idx="12">
                  <c:v>1981-82</c:v>
                </c:pt>
                <c:pt idx="13">
                  <c:v>1982-83</c:v>
                </c:pt>
                <c:pt idx="14">
                  <c:v>1983-84</c:v>
                </c:pt>
                <c:pt idx="15">
                  <c:v>1984-85</c:v>
                </c:pt>
                <c:pt idx="16">
                  <c:v>1985-86</c:v>
                </c:pt>
                <c:pt idx="17">
                  <c:v>1986-87</c:v>
                </c:pt>
                <c:pt idx="18">
                  <c:v>1987-88</c:v>
                </c:pt>
                <c:pt idx="19">
                  <c:v>1988-89</c:v>
                </c:pt>
                <c:pt idx="20">
                  <c:v>1989-90</c:v>
                </c:pt>
                <c:pt idx="21">
                  <c:v>1990-91</c:v>
                </c:pt>
                <c:pt idx="22">
                  <c:v>1991-92</c:v>
                </c:pt>
                <c:pt idx="23">
                  <c:v>1992-93</c:v>
                </c:pt>
                <c:pt idx="24">
                  <c:v>1993-94</c:v>
                </c:pt>
                <c:pt idx="25">
                  <c:v>1994-95</c:v>
                </c:pt>
                <c:pt idx="26">
                  <c:v>1995-96</c:v>
                </c:pt>
                <c:pt idx="27">
                  <c:v>1996-97</c:v>
                </c:pt>
                <c:pt idx="28">
                  <c:v>1997-98</c:v>
                </c:pt>
                <c:pt idx="29">
                  <c:v>1998-99</c:v>
                </c:pt>
                <c:pt idx="30">
                  <c:v>1999-00</c:v>
                </c:pt>
                <c:pt idx="31">
                  <c:v>2000-01</c:v>
                </c:pt>
                <c:pt idx="32">
                  <c:v>2001-02</c:v>
                </c:pt>
                <c:pt idx="33">
                  <c:v>2002-03</c:v>
                </c:pt>
                <c:pt idx="34">
                  <c:v>2003-04</c:v>
                </c:pt>
                <c:pt idx="35">
                  <c:v>2004-05</c:v>
                </c:pt>
                <c:pt idx="36">
                  <c:v>2005-06</c:v>
                </c:pt>
                <c:pt idx="37">
                  <c:v>2006-07</c:v>
                </c:pt>
                <c:pt idx="38">
                  <c:v>2007-08</c:v>
                </c:pt>
                <c:pt idx="39">
                  <c:v>2008-09</c:v>
                </c:pt>
                <c:pt idx="40">
                  <c:v>2009-10</c:v>
                </c:pt>
                <c:pt idx="41">
                  <c:v>2010-11</c:v>
                </c:pt>
                <c:pt idx="42">
                  <c:v>2011-12</c:v>
                </c:pt>
                <c:pt idx="43">
                  <c:v>2012-13</c:v>
                </c:pt>
                <c:pt idx="44">
                  <c:v>2013-14</c:v>
                </c:pt>
                <c:pt idx="45">
                  <c:v>2014-15</c:v>
                </c:pt>
                <c:pt idx="46">
                  <c:v>2015-16</c:v>
                </c:pt>
                <c:pt idx="47">
                  <c:v>2016-17</c:v>
                </c:pt>
                <c:pt idx="48">
                  <c:v>2017-18</c:v>
                </c:pt>
              </c:strCache>
            </c:strRef>
          </c:cat>
          <c:val>
            <c:numRef>
              <c:f>Sheet1!$L$3:$L$51</c:f>
              <c:numCache>
                <c:formatCode>0.0%</c:formatCode>
                <c:ptCount val="49"/>
                <c:pt idx="0">
                  <c:v>0.4717166748647319</c:v>
                </c:pt>
                <c:pt idx="1">
                  <c:v>0.40077257363592467</c:v>
                </c:pt>
                <c:pt idx="2">
                  <c:v>0.37220371251784862</c:v>
                </c:pt>
                <c:pt idx="3">
                  <c:v>0.38182674199623351</c:v>
                </c:pt>
                <c:pt idx="4">
                  <c:v>0.31211401425178148</c:v>
                </c:pt>
                <c:pt idx="5">
                  <c:v>0.31756141947224747</c:v>
                </c:pt>
                <c:pt idx="6">
                  <c:v>0.33494505494505494</c:v>
                </c:pt>
                <c:pt idx="7">
                  <c:v>0.36506550218340611</c:v>
                </c:pt>
                <c:pt idx="8">
                  <c:v>0.35793991416309012</c:v>
                </c:pt>
                <c:pt idx="9">
                  <c:v>0.3513285533530156</c:v>
                </c:pt>
                <c:pt idx="10">
                  <c:v>0.35371549893842885</c:v>
                </c:pt>
                <c:pt idx="11">
                  <c:v>0.32102272727272729</c:v>
                </c:pt>
                <c:pt idx="12">
                  <c:v>0.33441822620016276</c:v>
                </c:pt>
                <c:pt idx="13">
                  <c:v>0.32173913043478258</c:v>
                </c:pt>
                <c:pt idx="14">
                  <c:v>0.31718936085748312</c:v>
                </c:pt>
                <c:pt idx="15">
                  <c:v>0.29490196078431374</c:v>
                </c:pt>
                <c:pt idx="16">
                  <c:v>0.27874702616970659</c:v>
                </c:pt>
                <c:pt idx="17">
                  <c:v>0.24440078585461689</c:v>
                </c:pt>
                <c:pt idx="18">
                  <c:v>0.22730627306273063</c:v>
                </c:pt>
                <c:pt idx="19">
                  <c:v>0.21071556993887092</c:v>
                </c:pt>
                <c:pt idx="20">
                  <c:v>0.19061371841155234</c:v>
                </c:pt>
                <c:pt idx="21">
                  <c:v>0.19445431923213652</c:v>
                </c:pt>
                <c:pt idx="22">
                  <c:v>0.1897305171158048</c:v>
                </c:pt>
                <c:pt idx="23">
                  <c:v>0.18185117967332123</c:v>
                </c:pt>
                <c:pt idx="24">
                  <c:v>0.17176557316623664</c:v>
                </c:pt>
                <c:pt idx="25">
                  <c:v>0.16707964601769912</c:v>
                </c:pt>
                <c:pt idx="26">
                  <c:v>0.17300445357999314</c:v>
                </c:pt>
                <c:pt idx="27">
                  <c:v>0.18743418743418744</c:v>
                </c:pt>
                <c:pt idx="28">
                  <c:v>0.21058055650979046</c:v>
                </c:pt>
                <c:pt idx="29">
                  <c:v>0.21198630136986302</c:v>
                </c:pt>
                <c:pt idx="30">
                  <c:v>0.21474685694869181</c:v>
                </c:pt>
                <c:pt idx="31">
                  <c:v>0.21359867330016583</c:v>
                </c:pt>
                <c:pt idx="32">
                  <c:v>0.21840613537845949</c:v>
                </c:pt>
                <c:pt idx="33">
                  <c:v>0.21746293245469522</c:v>
                </c:pt>
                <c:pt idx="34">
                  <c:v>0.20990873533246415</c:v>
                </c:pt>
                <c:pt idx="35">
                  <c:v>0.19440874035989716</c:v>
                </c:pt>
                <c:pt idx="36">
                  <c:v>0.18688315822986309</c:v>
                </c:pt>
                <c:pt idx="37">
                  <c:v>0.17639712769278801</c:v>
                </c:pt>
                <c:pt idx="38">
                  <c:v>0.16955982641041537</c:v>
                </c:pt>
                <c:pt idx="39">
                  <c:v>0.1766522544780729</c:v>
                </c:pt>
                <c:pt idx="40">
                  <c:v>0.15603715170278637</c:v>
                </c:pt>
                <c:pt idx="41">
                  <c:v>0.14397251717676451</c:v>
                </c:pt>
                <c:pt idx="42">
                  <c:v>0.12342259156663589</c:v>
                </c:pt>
                <c:pt idx="43">
                  <c:v>0.1755907867185163</c:v>
                </c:pt>
                <c:pt idx="44">
                  <c:v>9.9468713105076739E-2</c:v>
                </c:pt>
                <c:pt idx="45">
                  <c:v>9.0617715617715616E-2</c:v>
                </c:pt>
                <c:pt idx="46">
                  <c:v>9.0402113296154982E-2</c:v>
                </c:pt>
                <c:pt idx="47">
                  <c:v>8.0395794681508967E-2</c:v>
                </c:pt>
                <c:pt idx="48">
                  <c:v>7.6532232454747537E-2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74D-4C75-A3BC-E34B15777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566720"/>
        <c:axId val="161669888"/>
      </c:lineChart>
      <c:catAx>
        <c:axId val="1455667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 anchor="ctr" anchorCtr="1"/>
          <a:lstStyle/>
          <a:p>
            <a:pPr>
              <a:defRPr/>
            </a:pPr>
            <a:endParaRPr lang="en-US"/>
          </a:p>
        </c:txPr>
        <c:crossAx val="161669888"/>
        <c:crosses val="autoZero"/>
        <c:auto val="1"/>
        <c:lblAlgn val="ctr"/>
        <c:lblOffset val="100"/>
        <c:tickLblSkip val="7"/>
        <c:noMultiLvlLbl val="0"/>
      </c:catAx>
      <c:valAx>
        <c:axId val="16166988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455667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661174385869639"/>
          <c:y val="0.49458334949510624"/>
          <c:w val="0.18096841343107972"/>
          <c:h val="0.1781567821263721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327659</xdr:colOff>
      <xdr:row>5</xdr:row>
      <xdr:rowOff>87630</xdr:rowOff>
    </xdr:from>
    <xdr:to>
      <xdr:col>23</xdr:col>
      <xdr:colOff>85725</xdr:colOff>
      <xdr:row>29</xdr:row>
      <xdr:rowOff>64770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R51" sqref="R51"/>
    </sheetView>
  </sheetViews>
  <sheetFormatPr defaultRowHeight="12.75" x14ac:dyDescent="0.2"/>
  <cols>
    <col min="2" max="2" width="7.28515625" customWidth="1"/>
    <col min="3" max="3" width="6.85546875" customWidth="1"/>
    <col min="4" max="4" width="6.5703125" customWidth="1"/>
    <col min="5" max="5" width="6.42578125" customWidth="1"/>
    <col min="6" max="6" width="8.5703125" customWidth="1"/>
    <col min="7" max="7" width="9.5703125" style="1" customWidth="1"/>
    <col min="8" max="8" width="9.140625" style="2"/>
    <col min="9" max="9" width="9.85546875" customWidth="1"/>
    <col min="10" max="10" width="10.42578125" customWidth="1"/>
    <col min="11" max="11" width="10.140625" customWidth="1"/>
    <col min="12" max="12" width="13.85546875" customWidth="1"/>
  </cols>
  <sheetData>
    <row r="1" spans="1:13" x14ac:dyDescent="0.2">
      <c r="B1" s="17" t="s">
        <v>38</v>
      </c>
      <c r="C1" s="17"/>
      <c r="D1" s="17" t="s">
        <v>39</v>
      </c>
      <c r="E1" s="17"/>
      <c r="F1" s="8"/>
      <c r="G1" s="18" t="s">
        <v>43</v>
      </c>
      <c r="H1" s="19"/>
      <c r="I1" s="17" t="s">
        <v>40</v>
      </c>
      <c r="J1" s="17"/>
      <c r="K1" s="17" t="s">
        <v>41</v>
      </c>
      <c r="L1" s="17"/>
      <c r="M1" s="8"/>
    </row>
    <row r="2" spans="1:13" ht="25.5" customHeight="1" x14ac:dyDescent="0.2">
      <c r="A2" t="s">
        <v>0</v>
      </c>
      <c r="B2" s="9" t="s">
        <v>32</v>
      </c>
      <c r="C2" s="9" t="s">
        <v>33</v>
      </c>
      <c r="D2" s="9" t="s">
        <v>32</v>
      </c>
      <c r="E2" s="9" t="s">
        <v>33</v>
      </c>
      <c r="F2" s="9" t="s">
        <v>42</v>
      </c>
      <c r="G2" s="10" t="s">
        <v>35</v>
      </c>
      <c r="H2" s="11" t="s">
        <v>1</v>
      </c>
      <c r="I2" s="9" t="s">
        <v>34</v>
      </c>
      <c r="J2" s="9" t="s">
        <v>36</v>
      </c>
      <c r="K2" s="9" t="s">
        <v>34</v>
      </c>
      <c r="L2" s="9" t="s">
        <v>36</v>
      </c>
      <c r="M2" s="9" t="s">
        <v>37</v>
      </c>
    </row>
    <row r="3" spans="1:13" x14ac:dyDescent="0.2">
      <c r="A3" s="7" t="s">
        <v>2</v>
      </c>
      <c r="B3" s="3">
        <v>973</v>
      </c>
      <c r="C3" s="3">
        <v>39</v>
      </c>
      <c r="D3" s="3">
        <v>977</v>
      </c>
      <c r="E3" s="3">
        <v>44</v>
      </c>
      <c r="F3" s="4">
        <f>B3/(B3+D3)</f>
        <v>0.49897435897435899</v>
      </c>
      <c r="G3" s="3">
        <v>2033</v>
      </c>
      <c r="H3" s="5">
        <v>2014</v>
      </c>
      <c r="I3" s="3">
        <v>1008</v>
      </c>
      <c r="J3" s="4">
        <f>I3/G3</f>
        <v>0.49581898671913427</v>
      </c>
      <c r="K3" s="6">
        <v>959</v>
      </c>
      <c r="L3" s="4">
        <f>K3/G3</f>
        <v>0.4717166748647319</v>
      </c>
      <c r="M3" s="4">
        <f>B3/(B3+D3)</f>
        <v>0.49897435897435899</v>
      </c>
    </row>
    <row r="4" spans="1:13" x14ac:dyDescent="0.2">
      <c r="A4" s="7" t="s">
        <v>3</v>
      </c>
      <c r="B4" s="3">
        <v>992</v>
      </c>
      <c r="C4" s="3">
        <v>55</v>
      </c>
      <c r="D4" s="3">
        <v>969</v>
      </c>
      <c r="E4" s="3">
        <v>55</v>
      </c>
      <c r="F4" s="4">
        <f t="shared" ref="F4:F51" si="0">B4/(B4+D4)</f>
        <v>0.50586435492095871</v>
      </c>
      <c r="G4" s="3">
        <v>2071</v>
      </c>
      <c r="H4" s="5">
        <v>2022</v>
      </c>
      <c r="I4" s="3">
        <v>1008</v>
      </c>
      <c r="J4" s="4">
        <f t="shared" ref="J4:J51" si="1">I4/G4</f>
        <v>0.48672139063254466</v>
      </c>
      <c r="K4" s="6">
        <v>830</v>
      </c>
      <c r="L4" s="4">
        <f t="shared" ref="L4:L51" si="2">K4/G4</f>
        <v>0.40077257363592467</v>
      </c>
      <c r="M4" s="4">
        <f t="shared" ref="M4:M51" si="3">B4/(B4+D4)</f>
        <v>0.50586435492095871</v>
      </c>
    </row>
    <row r="5" spans="1:13" x14ac:dyDescent="0.2">
      <c r="A5" s="7" t="s">
        <v>4</v>
      </c>
      <c r="B5" s="3">
        <v>938</v>
      </c>
      <c r="C5" s="3">
        <v>65</v>
      </c>
      <c r="D5" s="3">
        <v>1031</v>
      </c>
      <c r="E5" s="3">
        <v>67</v>
      </c>
      <c r="F5" s="4">
        <f t="shared" si="0"/>
        <v>0.47638395124428645</v>
      </c>
      <c r="G5" s="3">
        <v>2101</v>
      </c>
      <c r="H5" s="5">
        <v>2051</v>
      </c>
      <c r="I5" s="3">
        <v>1033</v>
      </c>
      <c r="J5" s="4">
        <f t="shared" si="1"/>
        <v>0.49167063303188957</v>
      </c>
      <c r="K5" s="6">
        <v>782</v>
      </c>
      <c r="L5" s="4">
        <f t="shared" si="2"/>
        <v>0.37220371251784862</v>
      </c>
      <c r="M5" s="4">
        <f t="shared" si="3"/>
        <v>0.47638395124428645</v>
      </c>
    </row>
    <row r="6" spans="1:13" x14ac:dyDescent="0.2">
      <c r="A6" s="7" t="s">
        <v>5</v>
      </c>
      <c r="B6" s="3">
        <v>947</v>
      </c>
      <c r="C6" s="3">
        <v>54</v>
      </c>
      <c r="D6" s="3">
        <v>1069</v>
      </c>
      <c r="E6" s="3">
        <v>54</v>
      </c>
      <c r="F6" s="4">
        <f t="shared" si="0"/>
        <v>0.46974206349206349</v>
      </c>
      <c r="G6" s="3">
        <v>2124</v>
      </c>
      <c r="H6" s="5">
        <v>2095</v>
      </c>
      <c r="I6" s="3">
        <v>1091</v>
      </c>
      <c r="J6" s="4">
        <f t="shared" si="1"/>
        <v>0.51365348399246702</v>
      </c>
      <c r="K6" s="6">
        <v>811</v>
      </c>
      <c r="L6" s="4">
        <f t="shared" si="2"/>
        <v>0.38182674199623351</v>
      </c>
      <c r="M6" s="4">
        <f t="shared" si="3"/>
        <v>0.46974206349206349</v>
      </c>
    </row>
    <row r="7" spans="1:13" x14ac:dyDescent="0.2">
      <c r="A7" s="7" t="s">
        <v>6</v>
      </c>
      <c r="B7" s="3">
        <v>929</v>
      </c>
      <c r="C7" s="3">
        <v>110</v>
      </c>
      <c r="D7" s="3">
        <v>971</v>
      </c>
      <c r="E7" s="3">
        <v>95</v>
      </c>
      <c r="F7" s="4">
        <f t="shared" si="0"/>
        <v>0.48894736842105263</v>
      </c>
      <c r="G7" s="3">
        <v>2105</v>
      </c>
      <c r="H7" s="5">
        <v>1985</v>
      </c>
      <c r="I7" s="3">
        <v>1155</v>
      </c>
      <c r="J7" s="4">
        <f t="shared" si="1"/>
        <v>0.54869358669833734</v>
      </c>
      <c r="K7" s="6">
        <v>657</v>
      </c>
      <c r="L7" s="4">
        <f t="shared" si="2"/>
        <v>0.31211401425178148</v>
      </c>
      <c r="M7" s="4">
        <f t="shared" si="3"/>
        <v>0.48894736842105263</v>
      </c>
    </row>
    <row r="8" spans="1:13" x14ac:dyDescent="0.2">
      <c r="A8" s="7" t="s">
        <v>7</v>
      </c>
      <c r="B8" s="3">
        <v>1002</v>
      </c>
      <c r="C8" s="3">
        <v>98</v>
      </c>
      <c r="D8" s="3">
        <v>1009</v>
      </c>
      <c r="E8" s="3">
        <v>89</v>
      </c>
      <c r="F8" s="4">
        <f t="shared" si="0"/>
        <v>0.49825957235206364</v>
      </c>
      <c r="G8" s="3">
        <v>2198</v>
      </c>
      <c r="H8" s="5">
        <v>2099</v>
      </c>
      <c r="I8" s="3">
        <v>1325</v>
      </c>
      <c r="J8" s="4">
        <f t="shared" si="1"/>
        <v>0.60282074613284808</v>
      </c>
      <c r="K8" s="6">
        <v>698</v>
      </c>
      <c r="L8" s="4">
        <f t="shared" si="2"/>
        <v>0.31756141947224747</v>
      </c>
      <c r="M8" s="4">
        <f t="shared" si="3"/>
        <v>0.49825957235206364</v>
      </c>
    </row>
    <row r="9" spans="1:13" x14ac:dyDescent="0.2">
      <c r="A9" s="7" t="s">
        <v>8</v>
      </c>
      <c r="B9" s="3">
        <v>1067</v>
      </c>
      <c r="C9" s="3">
        <v>101</v>
      </c>
      <c r="D9" s="3">
        <v>995</v>
      </c>
      <c r="E9" s="3">
        <v>112</v>
      </c>
      <c r="F9" s="4">
        <f t="shared" si="0"/>
        <v>0.51745877788554806</v>
      </c>
      <c r="G9" s="3">
        <v>2275</v>
      </c>
      <c r="H9" s="5">
        <v>2159</v>
      </c>
      <c r="I9" s="3">
        <v>1404</v>
      </c>
      <c r="J9" s="4">
        <f t="shared" si="1"/>
        <v>0.6171428571428571</v>
      </c>
      <c r="K9" s="6">
        <v>762</v>
      </c>
      <c r="L9" s="4">
        <f t="shared" si="2"/>
        <v>0.33494505494505494</v>
      </c>
      <c r="M9" s="4">
        <f t="shared" si="3"/>
        <v>0.51745877788554806</v>
      </c>
    </row>
    <row r="10" spans="1:13" x14ac:dyDescent="0.2">
      <c r="A10" s="7" t="s">
        <v>9</v>
      </c>
      <c r="B10" s="3">
        <v>1082</v>
      </c>
      <c r="C10" s="3">
        <v>103</v>
      </c>
      <c r="D10" s="3">
        <v>974</v>
      </c>
      <c r="E10" s="3">
        <v>131</v>
      </c>
      <c r="F10" s="4">
        <f t="shared" si="0"/>
        <v>0.52626459143968873</v>
      </c>
      <c r="G10" s="3">
        <v>2290</v>
      </c>
      <c r="H10" s="5">
        <v>2150</v>
      </c>
      <c r="I10" s="3">
        <v>1485</v>
      </c>
      <c r="J10" s="4">
        <f t="shared" si="1"/>
        <v>0.64847161572052403</v>
      </c>
      <c r="K10" s="6">
        <v>836</v>
      </c>
      <c r="L10" s="4">
        <f t="shared" si="2"/>
        <v>0.36506550218340611</v>
      </c>
      <c r="M10" s="4">
        <f t="shared" si="3"/>
        <v>0.52626459143968873</v>
      </c>
    </row>
    <row r="11" spans="1:13" x14ac:dyDescent="0.2">
      <c r="A11" s="7" t="s">
        <v>10</v>
      </c>
      <c r="B11" s="3">
        <v>1108</v>
      </c>
      <c r="C11" s="3">
        <v>130</v>
      </c>
      <c r="D11" s="3">
        <v>868</v>
      </c>
      <c r="E11" s="3">
        <v>123</v>
      </c>
      <c r="F11" s="4">
        <f t="shared" si="0"/>
        <v>0.56072874493927127</v>
      </c>
      <c r="G11" s="3">
        <v>2330</v>
      </c>
      <c r="H11" s="5">
        <v>2175</v>
      </c>
      <c r="I11" s="3">
        <v>1557</v>
      </c>
      <c r="J11" s="4">
        <f t="shared" si="1"/>
        <v>0.66824034334763949</v>
      </c>
      <c r="K11" s="6">
        <v>834</v>
      </c>
      <c r="L11" s="4">
        <f t="shared" si="2"/>
        <v>0.35793991416309012</v>
      </c>
      <c r="M11" s="4">
        <f t="shared" si="3"/>
        <v>0.56072874493927127</v>
      </c>
    </row>
    <row r="12" spans="1:13" x14ac:dyDescent="0.2">
      <c r="A12" s="7" t="s">
        <v>11</v>
      </c>
      <c r="B12" s="3">
        <v>1108</v>
      </c>
      <c r="C12" s="3">
        <v>126</v>
      </c>
      <c r="D12" s="3">
        <v>1000</v>
      </c>
      <c r="E12" s="3">
        <v>137</v>
      </c>
      <c r="F12" s="4">
        <f t="shared" si="0"/>
        <v>0.52561669829222013</v>
      </c>
      <c r="G12" s="3">
        <v>2371</v>
      </c>
      <c r="H12" s="5">
        <v>2206</v>
      </c>
      <c r="I12" s="3">
        <v>1593</v>
      </c>
      <c r="J12" s="4">
        <f t="shared" si="1"/>
        <v>0.67186840995360608</v>
      </c>
      <c r="K12" s="6">
        <v>833</v>
      </c>
      <c r="L12" s="4">
        <f t="shared" si="2"/>
        <v>0.3513285533530156</v>
      </c>
      <c r="M12" s="4">
        <f t="shared" si="3"/>
        <v>0.52561669829222013</v>
      </c>
    </row>
    <row r="13" spans="1:13" x14ac:dyDescent="0.2">
      <c r="A13" s="7" t="s">
        <v>12</v>
      </c>
      <c r="B13" s="3">
        <v>1108</v>
      </c>
      <c r="C13" s="3">
        <v>126</v>
      </c>
      <c r="D13" s="3">
        <v>1000</v>
      </c>
      <c r="E13" s="3">
        <v>137</v>
      </c>
      <c r="F13" s="4">
        <f t="shared" si="0"/>
        <v>0.52561669829222013</v>
      </c>
      <c r="G13" s="3">
        <v>2355</v>
      </c>
      <c r="H13" s="5">
        <v>2153</v>
      </c>
      <c r="I13" s="3">
        <v>1593</v>
      </c>
      <c r="J13" s="4">
        <f t="shared" si="1"/>
        <v>0.67643312101910824</v>
      </c>
      <c r="K13" s="6">
        <v>833</v>
      </c>
      <c r="L13" s="4">
        <f t="shared" si="2"/>
        <v>0.35371549893842885</v>
      </c>
      <c r="M13" s="4">
        <f t="shared" si="3"/>
        <v>0.52561669829222013</v>
      </c>
    </row>
    <row r="14" spans="1:13" x14ac:dyDescent="0.2">
      <c r="A14" s="7" t="s">
        <v>13</v>
      </c>
      <c r="B14" s="3">
        <v>1048</v>
      </c>
      <c r="C14" s="3">
        <v>123</v>
      </c>
      <c r="D14" s="3">
        <v>1024</v>
      </c>
      <c r="E14" s="3">
        <v>165</v>
      </c>
      <c r="F14" s="4">
        <f t="shared" si="0"/>
        <v>0.50579150579150578</v>
      </c>
      <c r="G14" s="3">
        <v>2464</v>
      </c>
      <c r="H14" s="5">
        <v>2228</v>
      </c>
      <c r="I14" s="3">
        <v>1672</v>
      </c>
      <c r="J14" s="4">
        <f t="shared" si="1"/>
        <v>0.6785714285714286</v>
      </c>
      <c r="K14" s="6">
        <v>791</v>
      </c>
      <c r="L14" s="4">
        <f t="shared" si="2"/>
        <v>0.32102272727272729</v>
      </c>
      <c r="M14" s="4">
        <f t="shared" si="3"/>
        <v>0.50579150579150578</v>
      </c>
    </row>
    <row r="15" spans="1:13" x14ac:dyDescent="0.2">
      <c r="A15" s="7" t="s">
        <v>14</v>
      </c>
      <c r="B15" s="3">
        <v>1060</v>
      </c>
      <c r="C15" s="3">
        <v>153</v>
      </c>
      <c r="D15" s="3">
        <v>1074</v>
      </c>
      <c r="E15" s="3">
        <v>177</v>
      </c>
      <c r="F15" s="4">
        <f t="shared" si="0"/>
        <v>0.49671977507029053</v>
      </c>
      <c r="G15" s="3">
        <v>2458</v>
      </c>
      <c r="H15" s="5">
        <v>2277</v>
      </c>
      <c r="I15" s="3">
        <v>1796</v>
      </c>
      <c r="J15" s="4">
        <f t="shared" si="1"/>
        <v>0.73067534580960125</v>
      </c>
      <c r="K15" s="6">
        <v>822</v>
      </c>
      <c r="L15" s="4">
        <f t="shared" si="2"/>
        <v>0.33441822620016276</v>
      </c>
      <c r="M15" s="4">
        <f t="shared" si="3"/>
        <v>0.49671977507029053</v>
      </c>
    </row>
    <row r="16" spans="1:13" x14ac:dyDescent="0.2">
      <c r="A16" s="7" t="s">
        <v>15</v>
      </c>
      <c r="B16" s="3">
        <v>1082</v>
      </c>
      <c r="C16" s="3">
        <v>114</v>
      </c>
      <c r="D16" s="3">
        <v>1165</v>
      </c>
      <c r="E16" s="3">
        <v>169</v>
      </c>
      <c r="F16" s="4">
        <f t="shared" si="0"/>
        <v>0.48153093012906095</v>
      </c>
      <c r="G16" s="3">
        <v>2530</v>
      </c>
      <c r="H16" s="5">
        <v>2326.4</v>
      </c>
      <c r="I16" s="3">
        <v>1864</v>
      </c>
      <c r="J16" s="4">
        <f t="shared" si="1"/>
        <v>0.73675889328063238</v>
      </c>
      <c r="K16" s="6">
        <v>814</v>
      </c>
      <c r="L16" s="4">
        <f t="shared" si="2"/>
        <v>0.32173913043478258</v>
      </c>
      <c r="M16" s="4">
        <f t="shared" si="3"/>
        <v>0.48153093012906095</v>
      </c>
    </row>
    <row r="17" spans="1:13" x14ac:dyDescent="0.2">
      <c r="A17" s="7" t="s">
        <v>16</v>
      </c>
      <c r="B17" s="3">
        <v>1050</v>
      </c>
      <c r="C17" s="3">
        <v>137</v>
      </c>
      <c r="D17" s="3">
        <v>1143</v>
      </c>
      <c r="E17" s="3">
        <v>189</v>
      </c>
      <c r="F17" s="4">
        <f t="shared" si="0"/>
        <v>0.47879616963064298</v>
      </c>
      <c r="G17" s="3">
        <v>2519</v>
      </c>
      <c r="H17" s="5">
        <v>2295</v>
      </c>
      <c r="I17" s="3">
        <v>1864</v>
      </c>
      <c r="J17" s="4">
        <f t="shared" si="1"/>
        <v>0.73997618102421592</v>
      </c>
      <c r="K17" s="6">
        <v>799</v>
      </c>
      <c r="L17" s="4">
        <f t="shared" si="2"/>
        <v>0.31718936085748312</v>
      </c>
      <c r="M17" s="4">
        <f t="shared" si="3"/>
        <v>0.47879616963064298</v>
      </c>
    </row>
    <row r="18" spans="1:13" x14ac:dyDescent="0.2">
      <c r="A18" s="7" t="s">
        <v>17</v>
      </c>
      <c r="B18" s="3">
        <v>1058</v>
      </c>
      <c r="C18" s="3">
        <v>116</v>
      </c>
      <c r="D18" s="3">
        <v>1208</v>
      </c>
      <c r="E18" s="3">
        <v>168</v>
      </c>
      <c r="F18" s="4">
        <f t="shared" si="0"/>
        <v>0.46690203000882613</v>
      </c>
      <c r="G18" s="3">
        <v>2550</v>
      </c>
      <c r="H18" s="5">
        <v>2337.9</v>
      </c>
      <c r="I18" s="3">
        <v>1925</v>
      </c>
      <c r="J18" s="4">
        <f t="shared" si="1"/>
        <v>0.75490196078431371</v>
      </c>
      <c r="K18" s="6">
        <v>752</v>
      </c>
      <c r="L18" s="4">
        <f t="shared" si="2"/>
        <v>0.29490196078431374</v>
      </c>
      <c r="M18" s="4">
        <f t="shared" si="3"/>
        <v>0.46690203000882613</v>
      </c>
    </row>
    <row r="19" spans="1:13" x14ac:dyDescent="0.2">
      <c r="A19" s="7" t="s">
        <v>18</v>
      </c>
      <c r="B19" s="3">
        <v>993</v>
      </c>
      <c r="C19" s="3">
        <v>129</v>
      </c>
      <c r="D19" s="3">
        <v>1215</v>
      </c>
      <c r="E19" s="3">
        <v>185</v>
      </c>
      <c r="F19" s="4">
        <f t="shared" si="0"/>
        <v>0.44972826086956524</v>
      </c>
      <c r="G19" s="3">
        <v>2522</v>
      </c>
      <c r="H19" s="5">
        <v>2288</v>
      </c>
      <c r="I19" s="3">
        <v>1936</v>
      </c>
      <c r="J19" s="4">
        <f t="shared" si="1"/>
        <v>0.76764472640761305</v>
      </c>
      <c r="K19" s="6">
        <v>703</v>
      </c>
      <c r="L19" s="4">
        <f t="shared" si="2"/>
        <v>0.27874702616970659</v>
      </c>
      <c r="M19" s="4">
        <f t="shared" si="3"/>
        <v>0.44972826086956524</v>
      </c>
    </row>
    <row r="20" spans="1:13" x14ac:dyDescent="0.2">
      <c r="A20" s="7" t="s">
        <v>19</v>
      </c>
      <c r="B20" s="3">
        <v>1000</v>
      </c>
      <c r="C20" s="3">
        <v>128</v>
      </c>
      <c r="D20" s="3">
        <v>1201</v>
      </c>
      <c r="E20" s="3">
        <v>216</v>
      </c>
      <c r="F20" s="4">
        <f t="shared" si="0"/>
        <v>0.45433893684688775</v>
      </c>
      <c r="G20" s="3">
        <v>2545</v>
      </c>
      <c r="H20" s="5">
        <v>2222</v>
      </c>
      <c r="I20" s="3">
        <v>1773</v>
      </c>
      <c r="J20" s="4">
        <f t="shared" si="1"/>
        <v>0.69666011787819249</v>
      </c>
      <c r="K20" s="6">
        <v>622</v>
      </c>
      <c r="L20" s="4">
        <f t="shared" si="2"/>
        <v>0.24440078585461689</v>
      </c>
      <c r="M20" s="4">
        <f t="shared" si="3"/>
        <v>0.45433893684688775</v>
      </c>
    </row>
    <row r="21" spans="1:13" x14ac:dyDescent="0.2">
      <c r="A21" s="7" t="s">
        <v>20</v>
      </c>
      <c r="B21" s="3">
        <v>1063</v>
      </c>
      <c r="C21" s="3">
        <v>108</v>
      </c>
      <c r="D21" s="3">
        <v>1364</v>
      </c>
      <c r="E21" s="3">
        <v>175</v>
      </c>
      <c r="F21" s="4">
        <f t="shared" si="0"/>
        <v>0.43798928718582614</v>
      </c>
      <c r="G21" s="3">
        <v>2710</v>
      </c>
      <c r="H21" s="5">
        <v>2511.1999999999998</v>
      </c>
      <c r="I21" s="3">
        <v>1962</v>
      </c>
      <c r="J21" s="4">
        <f t="shared" si="1"/>
        <v>0.72398523985239849</v>
      </c>
      <c r="K21" s="6">
        <v>616</v>
      </c>
      <c r="L21" s="4">
        <f t="shared" si="2"/>
        <v>0.22730627306273063</v>
      </c>
      <c r="M21" s="4">
        <f t="shared" si="3"/>
        <v>0.43798928718582614</v>
      </c>
    </row>
    <row r="22" spans="1:13" x14ac:dyDescent="0.2">
      <c r="A22" s="7" t="s">
        <v>21</v>
      </c>
      <c r="B22" s="3">
        <v>1095</v>
      </c>
      <c r="C22" s="3">
        <v>102</v>
      </c>
      <c r="D22" s="3">
        <v>1391</v>
      </c>
      <c r="E22" s="3">
        <v>193</v>
      </c>
      <c r="F22" s="4">
        <f t="shared" si="0"/>
        <v>0.44046661303298473</v>
      </c>
      <c r="G22" s="3">
        <v>2781</v>
      </c>
      <c r="H22" s="5">
        <v>2558.6999999999998</v>
      </c>
      <c r="I22" s="3">
        <v>1974</v>
      </c>
      <c r="J22" s="4">
        <f t="shared" si="1"/>
        <v>0.70981661272923413</v>
      </c>
      <c r="K22" s="6">
        <v>586</v>
      </c>
      <c r="L22" s="4">
        <f t="shared" si="2"/>
        <v>0.21071556993887092</v>
      </c>
      <c r="M22" s="4">
        <f t="shared" si="3"/>
        <v>0.44046661303298473</v>
      </c>
    </row>
    <row r="23" spans="1:13" x14ac:dyDescent="0.2">
      <c r="A23" s="7" t="s">
        <v>22</v>
      </c>
      <c r="B23" s="3">
        <v>1053</v>
      </c>
      <c r="C23" s="3">
        <v>128</v>
      </c>
      <c r="D23" s="3">
        <v>1409</v>
      </c>
      <c r="E23" s="3">
        <v>180</v>
      </c>
      <c r="F23" s="4">
        <f t="shared" si="0"/>
        <v>0.42770105605199027</v>
      </c>
      <c r="G23" s="3">
        <v>2770</v>
      </c>
      <c r="H23" s="5">
        <v>2544.8000000000002</v>
      </c>
      <c r="I23" s="3">
        <v>1958</v>
      </c>
      <c r="J23" s="4">
        <f t="shared" si="1"/>
        <v>0.70685920577617334</v>
      </c>
      <c r="K23" s="6">
        <v>528</v>
      </c>
      <c r="L23" s="4">
        <f t="shared" si="2"/>
        <v>0.19061371841155234</v>
      </c>
      <c r="M23" s="4">
        <f t="shared" si="3"/>
        <v>0.42770105605199027</v>
      </c>
    </row>
    <row r="24" spans="1:13" x14ac:dyDescent="0.2">
      <c r="A24" s="7" t="s">
        <v>23</v>
      </c>
      <c r="B24" s="3">
        <v>1083</v>
      </c>
      <c r="C24" s="3">
        <v>133</v>
      </c>
      <c r="D24" s="3">
        <v>1421</v>
      </c>
      <c r="E24" s="3">
        <v>176</v>
      </c>
      <c r="F24" s="4">
        <f t="shared" si="0"/>
        <v>0.43250798722044731</v>
      </c>
      <c r="G24" s="3">
        <v>2813</v>
      </c>
      <c r="H24" s="5">
        <v>2577.4</v>
      </c>
      <c r="I24" s="3">
        <v>2001</v>
      </c>
      <c r="J24" s="4">
        <f t="shared" si="1"/>
        <v>0.71134020618556704</v>
      </c>
      <c r="K24" s="6">
        <v>547</v>
      </c>
      <c r="L24" s="4">
        <f t="shared" si="2"/>
        <v>0.19445431923213652</v>
      </c>
      <c r="M24" s="4">
        <f t="shared" si="3"/>
        <v>0.43250798722044731</v>
      </c>
    </row>
    <row r="25" spans="1:13" x14ac:dyDescent="0.2">
      <c r="A25" s="7" t="s">
        <v>24</v>
      </c>
      <c r="B25" s="3">
        <v>1052</v>
      </c>
      <c r="C25" s="3">
        <v>115</v>
      </c>
      <c r="D25" s="3">
        <v>1385</v>
      </c>
      <c r="E25" s="3">
        <v>194</v>
      </c>
      <c r="F25" s="4">
        <f t="shared" si="0"/>
        <v>0.43167829298317606</v>
      </c>
      <c r="G25" s="3">
        <v>2746</v>
      </c>
      <c r="H25" s="5">
        <v>2505.5</v>
      </c>
      <c r="I25" s="3">
        <v>1919</v>
      </c>
      <c r="J25" s="4">
        <f t="shared" si="1"/>
        <v>0.69883466860888566</v>
      </c>
      <c r="K25" s="6">
        <v>521</v>
      </c>
      <c r="L25" s="4">
        <f t="shared" si="2"/>
        <v>0.1897305171158048</v>
      </c>
      <c r="M25" s="4">
        <f t="shared" si="3"/>
        <v>0.43167829298317606</v>
      </c>
    </row>
    <row r="26" spans="1:13" x14ac:dyDescent="0.2">
      <c r="A26" s="7" t="s">
        <v>25</v>
      </c>
      <c r="B26" s="3">
        <v>1054</v>
      </c>
      <c r="C26" s="3">
        <v>115</v>
      </c>
      <c r="D26" s="3">
        <v>1412</v>
      </c>
      <c r="E26" s="3">
        <v>174</v>
      </c>
      <c r="F26" s="4">
        <f t="shared" si="0"/>
        <v>0.42741281427412814</v>
      </c>
      <c r="G26" s="3">
        <v>2755</v>
      </c>
      <c r="H26" s="5">
        <v>2522.6999999999998</v>
      </c>
      <c r="I26" s="3">
        <v>1958</v>
      </c>
      <c r="J26" s="4">
        <f t="shared" si="1"/>
        <v>0.71070780399274047</v>
      </c>
      <c r="K26" s="6">
        <v>501</v>
      </c>
      <c r="L26" s="4">
        <f t="shared" si="2"/>
        <v>0.18185117967332123</v>
      </c>
      <c r="M26" s="4">
        <f t="shared" si="3"/>
        <v>0.42741281427412814</v>
      </c>
    </row>
    <row r="27" spans="1:13" x14ac:dyDescent="0.2">
      <c r="A27" s="7" t="s">
        <v>26</v>
      </c>
      <c r="B27" s="3">
        <v>1082</v>
      </c>
      <c r="C27" s="3">
        <v>94</v>
      </c>
      <c r="D27" s="3">
        <v>1423</v>
      </c>
      <c r="E27" s="3">
        <v>114</v>
      </c>
      <c r="F27" s="4">
        <f t="shared" si="0"/>
        <v>0.43193612774451096</v>
      </c>
      <c r="G27" s="3">
        <v>2713</v>
      </c>
      <c r="H27" s="5">
        <v>2579.1</v>
      </c>
      <c r="I27" s="3">
        <v>1952</v>
      </c>
      <c r="J27" s="4">
        <f t="shared" si="1"/>
        <v>0.71949870991522302</v>
      </c>
      <c r="K27" s="6">
        <v>466</v>
      </c>
      <c r="L27" s="4">
        <f t="shared" si="2"/>
        <v>0.17176557316623664</v>
      </c>
      <c r="M27" s="4">
        <f t="shared" si="3"/>
        <v>0.43193612774451096</v>
      </c>
    </row>
    <row r="28" spans="1:13" x14ac:dyDescent="0.2">
      <c r="A28" s="7" t="s">
        <v>27</v>
      </c>
      <c r="B28" s="3">
        <v>1127</v>
      </c>
      <c r="C28" s="3">
        <v>81</v>
      </c>
      <c r="D28" s="3">
        <v>1481</v>
      </c>
      <c r="E28" s="3">
        <v>136</v>
      </c>
      <c r="F28" s="4">
        <f t="shared" si="0"/>
        <v>0.43213190184049077</v>
      </c>
      <c r="G28" s="3">
        <v>2825</v>
      </c>
      <c r="H28" s="5">
        <v>2657</v>
      </c>
      <c r="I28" s="3">
        <v>2065</v>
      </c>
      <c r="J28" s="4">
        <f t="shared" si="1"/>
        <v>0.73097345132743363</v>
      </c>
      <c r="K28" s="6">
        <v>472</v>
      </c>
      <c r="L28" s="4">
        <f t="shared" si="2"/>
        <v>0.16707964601769912</v>
      </c>
      <c r="M28" s="4">
        <f t="shared" si="3"/>
        <v>0.43213190184049077</v>
      </c>
    </row>
    <row r="29" spans="1:13" x14ac:dyDescent="0.2">
      <c r="A29" s="7" t="s">
        <v>28</v>
      </c>
      <c r="B29" s="3">
        <v>1165</v>
      </c>
      <c r="C29" s="3">
        <v>97</v>
      </c>
      <c r="D29" s="3">
        <v>1539</v>
      </c>
      <c r="E29" s="3">
        <v>118</v>
      </c>
      <c r="F29" s="4">
        <f t="shared" si="0"/>
        <v>0.43084319526627218</v>
      </c>
      <c r="G29" s="3">
        <v>2919</v>
      </c>
      <c r="H29" s="5">
        <v>2746.5</v>
      </c>
      <c r="I29" s="3">
        <v>2156</v>
      </c>
      <c r="J29" s="4">
        <f t="shared" si="1"/>
        <v>0.73860911270983209</v>
      </c>
      <c r="K29" s="6">
        <v>505</v>
      </c>
      <c r="L29" s="4">
        <f t="shared" si="2"/>
        <v>0.17300445357999314</v>
      </c>
      <c r="M29" s="4">
        <f t="shared" si="3"/>
        <v>0.43084319526627218</v>
      </c>
    </row>
    <row r="30" spans="1:13" x14ac:dyDescent="0.2">
      <c r="A30" s="7" t="s">
        <v>29</v>
      </c>
      <c r="B30" s="3">
        <v>1116</v>
      </c>
      <c r="C30" s="3">
        <v>73</v>
      </c>
      <c r="D30" s="3">
        <v>1543</v>
      </c>
      <c r="E30" s="3">
        <v>117</v>
      </c>
      <c r="F30" s="4">
        <f t="shared" si="0"/>
        <v>0.4197066566378338</v>
      </c>
      <c r="G30" s="3">
        <v>2849</v>
      </c>
      <c r="H30" s="5">
        <v>2694.2</v>
      </c>
      <c r="I30" s="3">
        <v>2090</v>
      </c>
      <c r="J30" s="4">
        <f t="shared" si="1"/>
        <v>0.73359073359073357</v>
      </c>
      <c r="K30" s="6">
        <v>534</v>
      </c>
      <c r="L30" s="4">
        <f t="shared" si="2"/>
        <v>0.18743418743418744</v>
      </c>
      <c r="M30" s="4">
        <f t="shared" si="3"/>
        <v>0.4197066566378338</v>
      </c>
    </row>
    <row r="31" spans="1:13" x14ac:dyDescent="0.2">
      <c r="A31" s="7" t="s">
        <v>30</v>
      </c>
      <c r="B31" s="3">
        <v>1129</v>
      </c>
      <c r="C31" s="3">
        <v>75</v>
      </c>
      <c r="D31" s="3">
        <v>1595</v>
      </c>
      <c r="E31" s="3">
        <v>112</v>
      </c>
      <c r="F31" s="4">
        <f t="shared" si="0"/>
        <v>0.4144640234948605</v>
      </c>
      <c r="G31" s="3">
        <v>2911</v>
      </c>
      <c r="H31" s="5">
        <v>2763.9</v>
      </c>
      <c r="I31" s="3">
        <v>2118</v>
      </c>
      <c r="J31" s="4">
        <f t="shared" si="1"/>
        <v>0.7275850223290965</v>
      </c>
      <c r="K31" s="6">
        <v>613</v>
      </c>
      <c r="L31" s="4">
        <f t="shared" si="2"/>
        <v>0.21058055650979046</v>
      </c>
      <c r="M31" s="4">
        <f t="shared" si="3"/>
        <v>0.4144640234948605</v>
      </c>
    </row>
    <row r="32" spans="1:13" x14ac:dyDescent="0.2">
      <c r="A32" s="7" t="s">
        <v>31</v>
      </c>
      <c r="B32" s="3">
        <v>1087</v>
      </c>
      <c r="C32" s="3">
        <v>73</v>
      </c>
      <c r="D32" s="3">
        <v>1661</v>
      </c>
      <c r="E32" s="3">
        <v>99</v>
      </c>
      <c r="F32" s="4">
        <f t="shared" si="0"/>
        <v>0.39556040756914118</v>
      </c>
      <c r="G32" s="3">
        <v>2920</v>
      </c>
      <c r="H32" s="5">
        <v>2814.9</v>
      </c>
      <c r="I32" s="3">
        <v>2145</v>
      </c>
      <c r="J32" s="4">
        <f t="shared" si="1"/>
        <v>0.7345890410958904</v>
      </c>
      <c r="K32" s="6">
        <v>619</v>
      </c>
      <c r="L32" s="4">
        <f t="shared" si="2"/>
        <v>0.21198630136986302</v>
      </c>
      <c r="M32" s="4">
        <f t="shared" si="3"/>
        <v>0.39556040756914118</v>
      </c>
    </row>
    <row r="33" spans="1:13" x14ac:dyDescent="0.2">
      <c r="A33" s="7" t="s">
        <v>44</v>
      </c>
      <c r="B33" s="3">
        <v>1110</v>
      </c>
      <c r="C33" s="3">
        <v>74</v>
      </c>
      <c r="D33" s="3">
        <v>1665</v>
      </c>
      <c r="E33" s="3">
        <v>94</v>
      </c>
      <c r="F33" s="4">
        <f t="shared" si="0"/>
        <v>0.4</v>
      </c>
      <c r="G33" s="3">
        <v>2943</v>
      </c>
      <c r="H33" s="5">
        <v>2843.8</v>
      </c>
      <c r="I33" s="3">
        <v>2148</v>
      </c>
      <c r="J33" s="4">
        <f t="shared" si="1"/>
        <v>0.72986748216106012</v>
      </c>
      <c r="K33" s="6">
        <v>632</v>
      </c>
      <c r="L33" s="4">
        <f t="shared" si="2"/>
        <v>0.21474685694869181</v>
      </c>
      <c r="M33" s="4">
        <f t="shared" si="3"/>
        <v>0.4</v>
      </c>
    </row>
    <row r="34" spans="1:13" x14ac:dyDescent="0.2">
      <c r="A34" s="7" t="s">
        <v>45</v>
      </c>
      <c r="B34" s="3">
        <v>1038</v>
      </c>
      <c r="C34" s="3">
        <v>62</v>
      </c>
      <c r="D34" s="3">
        <v>1594</v>
      </c>
      <c r="E34" s="3">
        <v>77</v>
      </c>
      <c r="F34" s="4">
        <f t="shared" si="0"/>
        <v>0.39437689969604861</v>
      </c>
      <c r="G34" s="3">
        <v>3015</v>
      </c>
      <c r="H34" s="5">
        <v>2914.6</v>
      </c>
      <c r="I34" s="3">
        <v>2336</v>
      </c>
      <c r="J34" s="4">
        <f t="shared" si="1"/>
        <v>0.77479270315091209</v>
      </c>
      <c r="K34" s="6">
        <v>644</v>
      </c>
      <c r="L34" s="4">
        <f t="shared" si="2"/>
        <v>0.21359867330016583</v>
      </c>
      <c r="M34" s="4">
        <f t="shared" si="3"/>
        <v>0.39437689969604861</v>
      </c>
    </row>
    <row r="35" spans="1:13" x14ac:dyDescent="0.2">
      <c r="A35" s="7" t="s">
        <v>46</v>
      </c>
      <c r="B35" s="3">
        <v>1127</v>
      </c>
      <c r="C35" s="3">
        <v>63</v>
      </c>
      <c r="D35" s="3">
        <v>1744</v>
      </c>
      <c r="E35" s="3">
        <v>65</v>
      </c>
      <c r="F35" s="4">
        <f t="shared" si="0"/>
        <v>0.39254615116684083</v>
      </c>
      <c r="G35" s="3">
        <v>2999</v>
      </c>
      <c r="H35" s="5">
        <v>2934</v>
      </c>
      <c r="I35" s="3">
        <v>2298</v>
      </c>
      <c r="J35" s="4">
        <f t="shared" si="1"/>
        <v>0.7662554184728243</v>
      </c>
      <c r="K35" s="6">
        <v>655</v>
      </c>
      <c r="L35" s="4">
        <f t="shared" si="2"/>
        <v>0.21840613537845949</v>
      </c>
      <c r="M35" s="4">
        <f t="shared" si="3"/>
        <v>0.39254615116684083</v>
      </c>
    </row>
    <row r="36" spans="1:13" x14ac:dyDescent="0.2">
      <c r="A36" s="7" t="s">
        <v>47</v>
      </c>
      <c r="B36" s="3">
        <v>1123</v>
      </c>
      <c r="C36" s="3">
        <v>64</v>
      </c>
      <c r="D36" s="3">
        <v>1770</v>
      </c>
      <c r="E36" s="3">
        <v>78</v>
      </c>
      <c r="F36" s="4">
        <f t="shared" si="0"/>
        <v>0.38817836156239199</v>
      </c>
      <c r="G36" s="3">
        <v>3035</v>
      </c>
      <c r="H36" s="5">
        <v>2967.1</v>
      </c>
      <c r="I36" s="3">
        <v>2302</v>
      </c>
      <c r="J36" s="4">
        <f t="shared" si="1"/>
        <v>0.75848434925864905</v>
      </c>
      <c r="K36" s="6">
        <v>660</v>
      </c>
      <c r="L36" s="4">
        <f t="shared" si="2"/>
        <v>0.21746293245469522</v>
      </c>
      <c r="M36" s="4">
        <f t="shared" si="3"/>
        <v>0.38817836156239199</v>
      </c>
    </row>
    <row r="37" spans="1:13" x14ac:dyDescent="0.2">
      <c r="A37" s="7" t="s">
        <v>48</v>
      </c>
      <c r="B37" s="3">
        <v>1110</v>
      </c>
      <c r="C37" s="3">
        <v>52</v>
      </c>
      <c r="D37" s="3">
        <v>1848</v>
      </c>
      <c r="E37" s="3">
        <v>58</v>
      </c>
      <c r="F37" s="4">
        <f t="shared" si="0"/>
        <v>0.37525354969574037</v>
      </c>
      <c r="G37" s="3">
        <v>3068</v>
      </c>
      <c r="H37" s="5">
        <v>3036.9</v>
      </c>
      <c r="I37" s="3">
        <v>2320</v>
      </c>
      <c r="J37" s="4">
        <f t="shared" si="1"/>
        <v>0.75619295958279009</v>
      </c>
      <c r="K37" s="6">
        <v>644</v>
      </c>
      <c r="L37" s="4">
        <f t="shared" si="2"/>
        <v>0.20990873533246415</v>
      </c>
      <c r="M37" s="4">
        <f t="shared" si="3"/>
        <v>0.37525354969574037</v>
      </c>
    </row>
    <row r="38" spans="1:13" x14ac:dyDescent="0.2">
      <c r="A38" s="7" t="s">
        <v>49</v>
      </c>
      <c r="B38" s="3">
        <v>1146</v>
      </c>
      <c r="C38" s="3">
        <v>49</v>
      </c>
      <c r="D38" s="3">
        <v>1858</v>
      </c>
      <c r="E38" s="3">
        <v>59</v>
      </c>
      <c r="F38" s="4">
        <f t="shared" si="0"/>
        <v>0.381491344873502</v>
      </c>
      <c r="G38" s="3">
        <v>3112</v>
      </c>
      <c r="H38" s="5">
        <v>3075.8</v>
      </c>
      <c r="I38" s="3">
        <v>2274</v>
      </c>
      <c r="J38" s="4">
        <f t="shared" si="1"/>
        <v>0.73071979434447298</v>
      </c>
      <c r="K38" s="6">
        <v>605</v>
      </c>
      <c r="L38" s="4">
        <f t="shared" si="2"/>
        <v>0.19440874035989716</v>
      </c>
      <c r="M38" s="4">
        <f t="shared" si="3"/>
        <v>0.381491344873502</v>
      </c>
    </row>
    <row r="39" spans="1:13" x14ac:dyDescent="0.2">
      <c r="A39" s="7" t="s">
        <v>50</v>
      </c>
      <c r="B39" s="3">
        <v>1174</v>
      </c>
      <c r="C39" s="3">
        <v>49</v>
      </c>
      <c r="D39" s="3">
        <v>1855</v>
      </c>
      <c r="E39" s="3">
        <v>63</v>
      </c>
      <c r="F39" s="4">
        <f t="shared" si="0"/>
        <v>0.38758666226477384</v>
      </c>
      <c r="G39" s="3">
        <v>3141</v>
      </c>
      <c r="H39" s="5">
        <v>3112.8</v>
      </c>
      <c r="I39" s="3">
        <v>2236</v>
      </c>
      <c r="J39" s="4">
        <f t="shared" si="1"/>
        <v>0.71187519898121621</v>
      </c>
      <c r="K39" s="6">
        <v>587</v>
      </c>
      <c r="L39" s="4">
        <f t="shared" si="2"/>
        <v>0.18688315822986309</v>
      </c>
      <c r="M39" s="4">
        <f t="shared" si="3"/>
        <v>0.38758666226477384</v>
      </c>
    </row>
    <row r="40" spans="1:13" x14ac:dyDescent="0.2">
      <c r="A40" s="7" t="s">
        <v>51</v>
      </c>
      <c r="B40" s="3">
        <v>1228</v>
      </c>
      <c r="C40" s="3">
        <v>55</v>
      </c>
      <c r="D40" s="3">
        <v>1831</v>
      </c>
      <c r="E40" s="3">
        <v>89</v>
      </c>
      <c r="F40" s="4">
        <f t="shared" si="0"/>
        <v>0.40143837855508335</v>
      </c>
      <c r="G40" s="3">
        <v>3203</v>
      </c>
      <c r="H40" s="5">
        <v>3139.5</v>
      </c>
      <c r="I40" s="3">
        <v>2243</v>
      </c>
      <c r="J40" s="4">
        <f t="shared" si="1"/>
        <v>0.70028098657508586</v>
      </c>
      <c r="K40" s="6">
        <v>565</v>
      </c>
      <c r="L40" s="4">
        <f t="shared" si="2"/>
        <v>0.17639712769278801</v>
      </c>
      <c r="M40" s="4">
        <f t="shared" si="3"/>
        <v>0.40143837855508335</v>
      </c>
    </row>
    <row r="41" spans="1:13" x14ac:dyDescent="0.2">
      <c r="A41" s="7" t="s">
        <v>52</v>
      </c>
      <c r="B41" s="3">
        <v>1269</v>
      </c>
      <c r="C41" s="3">
        <v>60</v>
      </c>
      <c r="D41" s="3">
        <v>1815</v>
      </c>
      <c r="E41" s="3">
        <v>82</v>
      </c>
      <c r="F41" s="4">
        <f t="shared" si="0"/>
        <v>0.41147859922178986</v>
      </c>
      <c r="G41" s="3">
        <v>3226</v>
      </c>
      <c r="H41" s="5">
        <v>3173.5</v>
      </c>
      <c r="I41" s="3">
        <v>2237</v>
      </c>
      <c r="J41" s="4">
        <f t="shared" si="1"/>
        <v>0.69342839429634218</v>
      </c>
      <c r="K41" s="6">
        <v>547</v>
      </c>
      <c r="L41" s="4">
        <f t="shared" si="2"/>
        <v>0.16955982641041537</v>
      </c>
      <c r="M41" s="4">
        <f t="shared" si="3"/>
        <v>0.41147859922178986</v>
      </c>
    </row>
    <row r="42" spans="1:13" x14ac:dyDescent="0.2">
      <c r="A42" s="7" t="s">
        <v>53</v>
      </c>
      <c r="B42" s="3">
        <v>1233</v>
      </c>
      <c r="C42" s="3">
        <v>68</v>
      </c>
      <c r="D42" s="3">
        <v>1872</v>
      </c>
      <c r="E42" s="3">
        <v>65</v>
      </c>
      <c r="F42" s="4">
        <f t="shared" si="0"/>
        <v>0.39710144927536234</v>
      </c>
      <c r="G42" s="3">
        <v>3238</v>
      </c>
      <c r="H42" s="5">
        <v>3177.1</v>
      </c>
      <c r="I42" s="3">
        <v>2249</v>
      </c>
      <c r="J42" s="4">
        <f t="shared" si="1"/>
        <v>0.69456454601605933</v>
      </c>
      <c r="K42" s="6">
        <v>572</v>
      </c>
      <c r="L42" s="4">
        <f t="shared" si="2"/>
        <v>0.1766522544780729</v>
      </c>
      <c r="M42" s="4">
        <f t="shared" si="3"/>
        <v>0.39710144927536234</v>
      </c>
    </row>
    <row r="43" spans="1:13" x14ac:dyDescent="0.2">
      <c r="A43" s="7" t="s">
        <v>54</v>
      </c>
      <c r="B43" s="3">
        <v>1222</v>
      </c>
      <c r="C43" s="3">
        <v>64</v>
      </c>
      <c r="D43" s="3">
        <v>1892</v>
      </c>
      <c r="E43" s="3">
        <v>52</v>
      </c>
      <c r="F43" s="4">
        <f t="shared" si="0"/>
        <v>0.39242132305716121</v>
      </c>
      <c r="G43" s="3">
        <v>3230</v>
      </c>
      <c r="H43" s="5">
        <v>3201.8</v>
      </c>
      <c r="I43" s="3">
        <v>2240</v>
      </c>
      <c r="J43" s="4">
        <f t="shared" si="1"/>
        <v>0.69349845201238391</v>
      </c>
      <c r="K43" s="6">
        <v>504</v>
      </c>
      <c r="L43" s="4">
        <f t="shared" si="2"/>
        <v>0.15603715170278637</v>
      </c>
      <c r="M43" s="4">
        <f t="shared" si="3"/>
        <v>0.39242132305716121</v>
      </c>
    </row>
    <row r="44" spans="1:13" x14ac:dyDescent="0.2">
      <c r="A44" s="7" t="s">
        <v>55</v>
      </c>
      <c r="B44" s="3">
        <v>1213</v>
      </c>
      <c r="C44" s="3">
        <v>54</v>
      </c>
      <c r="D44" s="3">
        <v>1890</v>
      </c>
      <c r="E44" s="3">
        <v>46</v>
      </c>
      <c r="F44" s="4">
        <f t="shared" si="0"/>
        <v>0.39091202062520142</v>
      </c>
      <c r="G44" s="3">
        <v>3202</v>
      </c>
      <c r="H44" s="5">
        <v>3177.1</v>
      </c>
      <c r="I44" s="3">
        <v>2204</v>
      </c>
      <c r="J44" s="4">
        <f t="shared" si="1"/>
        <v>0.68831980012492189</v>
      </c>
      <c r="K44" s="6">
        <v>461</v>
      </c>
      <c r="L44" s="4">
        <f t="shared" si="2"/>
        <v>0.14397251717676451</v>
      </c>
      <c r="M44" s="4">
        <f t="shared" si="3"/>
        <v>0.39091202062520142</v>
      </c>
    </row>
    <row r="45" spans="1:13" x14ac:dyDescent="0.2">
      <c r="A45" s="7" t="s">
        <v>56</v>
      </c>
      <c r="B45" s="3">
        <v>1192</v>
      </c>
      <c r="C45" s="3">
        <v>53</v>
      </c>
      <c r="D45" s="3">
        <v>1935</v>
      </c>
      <c r="E45" s="3">
        <v>69</v>
      </c>
      <c r="F45" s="4">
        <f t="shared" si="0"/>
        <v>0.38119603453789574</v>
      </c>
      <c r="G45" s="3">
        <v>3249</v>
      </c>
      <c r="H45" s="5">
        <v>3205.8</v>
      </c>
      <c r="I45" s="3">
        <v>2217</v>
      </c>
      <c r="J45" s="4">
        <f t="shared" si="1"/>
        <v>0.68236380424746079</v>
      </c>
      <c r="K45" s="6">
        <v>401</v>
      </c>
      <c r="L45" s="4">
        <f t="shared" si="2"/>
        <v>0.12342259156663589</v>
      </c>
      <c r="M45" s="4">
        <f t="shared" si="3"/>
        <v>0.38119603453789574</v>
      </c>
    </row>
    <row r="46" spans="1:13" x14ac:dyDescent="0.2">
      <c r="A46" s="7" t="s">
        <v>57</v>
      </c>
      <c r="B46" s="3">
        <v>1274</v>
      </c>
      <c r="C46" s="3">
        <v>64</v>
      </c>
      <c r="D46" s="3">
        <v>1931</v>
      </c>
      <c r="E46" s="3">
        <v>74</v>
      </c>
      <c r="F46" s="4">
        <f t="shared" si="0"/>
        <v>0.39750390015600623</v>
      </c>
      <c r="G46" s="3">
        <v>3343</v>
      </c>
      <c r="H46" s="5">
        <v>3287.2</v>
      </c>
      <c r="I46" s="3">
        <v>2272</v>
      </c>
      <c r="J46" s="4">
        <f t="shared" si="1"/>
        <v>0.67962907568052644</v>
      </c>
      <c r="K46" s="6">
        <v>587</v>
      </c>
      <c r="L46" s="4">
        <f t="shared" si="2"/>
        <v>0.1755907867185163</v>
      </c>
      <c r="M46" s="4">
        <f t="shared" si="3"/>
        <v>0.39750390015600623</v>
      </c>
    </row>
    <row r="47" spans="1:13" x14ac:dyDescent="0.2">
      <c r="A47" s="7" t="s">
        <v>58</v>
      </c>
      <c r="B47" s="3">
        <v>1288</v>
      </c>
      <c r="C47" s="3">
        <v>56</v>
      </c>
      <c r="D47" s="3">
        <v>1948</v>
      </c>
      <c r="E47" s="3">
        <v>97</v>
      </c>
      <c r="F47" s="4">
        <f t="shared" si="0"/>
        <v>0.39802224969097649</v>
      </c>
      <c r="G47" s="3">
        <v>3388</v>
      </c>
      <c r="H47" s="5">
        <v>3318.3</v>
      </c>
      <c r="I47" s="3">
        <v>2263</v>
      </c>
      <c r="J47" s="4">
        <f t="shared" si="1"/>
        <v>0.66794569067296339</v>
      </c>
      <c r="K47" s="6">
        <v>337</v>
      </c>
      <c r="L47" s="4">
        <f t="shared" si="2"/>
        <v>9.9468713105076739E-2</v>
      </c>
      <c r="M47" s="4">
        <f t="shared" si="3"/>
        <v>0.39802224969097649</v>
      </c>
    </row>
    <row r="48" spans="1:13" x14ac:dyDescent="0.2">
      <c r="A48" s="7" t="s">
        <v>59</v>
      </c>
      <c r="B48" s="3">
        <v>1296</v>
      </c>
      <c r="C48" s="3">
        <v>68</v>
      </c>
      <c r="D48" s="3">
        <v>1981</v>
      </c>
      <c r="E48" s="3">
        <v>87</v>
      </c>
      <c r="F48" s="4">
        <f t="shared" si="0"/>
        <v>0.39548367409215746</v>
      </c>
      <c r="G48" s="3">
        <v>3432</v>
      </c>
      <c r="H48" s="5">
        <v>3339.8</v>
      </c>
      <c r="I48" s="3">
        <v>2288</v>
      </c>
      <c r="J48" s="4">
        <f t="shared" si="1"/>
        <v>0.66666666666666663</v>
      </c>
      <c r="K48" s="6">
        <v>311</v>
      </c>
      <c r="L48" s="4">
        <f t="shared" si="2"/>
        <v>9.0617715617715616E-2</v>
      </c>
      <c r="M48" s="4">
        <f t="shared" si="3"/>
        <v>0.39548367409215746</v>
      </c>
    </row>
    <row r="49" spans="1:13" x14ac:dyDescent="0.2">
      <c r="A49" s="7" t="s">
        <v>60</v>
      </c>
      <c r="B49" s="3">
        <v>1282</v>
      </c>
      <c r="C49" s="3">
        <v>75</v>
      </c>
      <c r="D49" s="3">
        <v>1958</v>
      </c>
      <c r="E49" s="3">
        <v>92</v>
      </c>
      <c r="F49" s="4">
        <f t="shared" si="0"/>
        <v>0.39567901234567904</v>
      </c>
      <c r="G49" s="3">
        <v>3407</v>
      </c>
      <c r="H49" s="5">
        <v>3298</v>
      </c>
      <c r="I49" s="3">
        <v>2287</v>
      </c>
      <c r="J49" s="4">
        <f t="shared" si="1"/>
        <v>0.67126504255943642</v>
      </c>
      <c r="K49" s="6">
        <v>308</v>
      </c>
      <c r="L49" s="4">
        <f t="shared" si="2"/>
        <v>9.0402113296154982E-2</v>
      </c>
      <c r="M49" s="4">
        <f t="shared" si="3"/>
        <v>0.39567901234567904</v>
      </c>
    </row>
    <row r="50" spans="1:13" x14ac:dyDescent="0.2">
      <c r="A50" s="7" t="s">
        <v>61</v>
      </c>
      <c r="B50" s="3">
        <v>1183</v>
      </c>
      <c r="C50" s="3">
        <v>81</v>
      </c>
      <c r="D50" s="3">
        <v>1856</v>
      </c>
      <c r="E50" s="3">
        <v>114</v>
      </c>
      <c r="F50" s="4">
        <f t="shared" si="0"/>
        <v>0.38927278710102009</v>
      </c>
      <c r="G50" s="3">
        <f>SUM(B50:E50)</f>
        <v>3234</v>
      </c>
      <c r="H50" s="5">
        <v>3119</v>
      </c>
      <c r="I50" s="3">
        <v>2190</v>
      </c>
      <c r="J50" s="4">
        <f t="shared" si="1"/>
        <v>0.67717996289424864</v>
      </c>
      <c r="K50" s="9">
        <v>260</v>
      </c>
      <c r="L50" s="4">
        <f t="shared" si="2"/>
        <v>8.0395794681508967E-2</v>
      </c>
      <c r="M50" s="4">
        <f t="shared" si="3"/>
        <v>0.38927278710102009</v>
      </c>
    </row>
    <row r="51" spans="1:13" x14ac:dyDescent="0.2">
      <c r="A51" s="7" t="s">
        <v>62</v>
      </c>
      <c r="B51" s="13">
        <v>1144</v>
      </c>
      <c r="C51" s="13">
        <v>79</v>
      </c>
      <c r="D51" s="13">
        <v>1824</v>
      </c>
      <c r="E51" s="13">
        <v>102</v>
      </c>
      <c r="F51" s="14">
        <f t="shared" si="0"/>
        <v>0.38544474393530997</v>
      </c>
      <c r="G51" s="3">
        <f>SUM(B51:E51)</f>
        <v>3149</v>
      </c>
      <c r="H51" s="15">
        <v>3033</v>
      </c>
      <c r="I51" s="13">
        <v>2141</v>
      </c>
      <c r="J51" s="14">
        <f t="shared" si="1"/>
        <v>0.67989838043823436</v>
      </c>
      <c r="K51" s="16">
        <v>241</v>
      </c>
      <c r="L51" s="14">
        <f t="shared" si="2"/>
        <v>7.6532232454747537E-2</v>
      </c>
      <c r="M51" s="14">
        <f t="shared" si="3"/>
        <v>0.38544474393530997</v>
      </c>
    </row>
    <row r="53" spans="1:13" x14ac:dyDescent="0.2">
      <c r="G53" s="12"/>
    </row>
    <row r="60" spans="1:13" x14ac:dyDescent="0.2">
      <c r="H60"/>
    </row>
  </sheetData>
  <mergeCells count="5">
    <mergeCell ref="B1:C1"/>
    <mergeCell ref="D1:E1"/>
    <mergeCell ref="I1:J1"/>
    <mergeCell ref="K1:L1"/>
    <mergeCell ref="G1:H1"/>
  </mergeCells>
  <printOptions horizontalCentered="1"/>
  <pageMargins left="0.7" right="0.7" top="1" bottom="0.75" header="0.3" footer="0.3"/>
  <pageSetup scale="77" orientation="portrait" r:id="rId1"/>
  <headerFooter>
    <oddHeader>&amp;C&amp;"Arial,Bold"&amp;14Hope College
Fall Enrollment by Category
1969 to Present</oddHeader>
    <oddFooter>&amp;LPrepared by Hope College Office of Institutional Research
&amp;D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Herb Dershem</dc:creator>
  <cp:lastModifiedBy>Laurie Smith</cp:lastModifiedBy>
  <cp:lastPrinted>2016-03-11T16:49:06Z</cp:lastPrinted>
  <dcterms:created xsi:type="dcterms:W3CDTF">2014-06-02T17:32:37Z</dcterms:created>
  <dcterms:modified xsi:type="dcterms:W3CDTF">2018-07-30T17:24:56Z</dcterms:modified>
</cp:coreProperties>
</file>